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9200" windowHeight="9840" activeTab="0"/>
  </bookViews>
  <sheets>
    <sheet name="historiek" sheetId="1" r:id="rId1"/>
    <sheet name="begroting 2006" sheetId="2" r:id="rId2"/>
  </sheets>
  <definedNames>
    <definedName name="_xlnm.Print_Area" localSheetId="0">'historiek'!$A$1:$L$69</definedName>
  </definedNames>
  <calcPr fullCalcOnLoad="1"/>
</workbook>
</file>

<file path=xl/sharedStrings.xml><?xml version="1.0" encoding="utf-8"?>
<sst xmlns="http://schemas.openxmlformats.org/spreadsheetml/2006/main" count="265" uniqueCount="189">
  <si>
    <t>Nummer</t>
  </si>
  <si>
    <t>Omschrijving</t>
  </si>
  <si>
    <t>UITGAVEN</t>
  </si>
  <si>
    <t>Gewoon</t>
  </si>
  <si>
    <t>876-124-03</t>
  </si>
  <si>
    <t>aankoop huisvuilzakken</t>
  </si>
  <si>
    <t>restafval, PMD, GFT, tuin</t>
  </si>
  <si>
    <t>000-000-00</t>
  </si>
  <si>
    <t>876-124-06</t>
  </si>
  <si>
    <t>ophalen huisvuil,GFT,ea</t>
  </si>
  <si>
    <t>876-124-48</t>
  </si>
  <si>
    <t>verw,afval werf en RP</t>
  </si>
  <si>
    <t>8761-124-48</t>
  </si>
  <si>
    <t>verw,GFT + compostvat</t>
  </si>
  <si>
    <t>876-435-01</t>
  </si>
  <si>
    <t>kosten ISVAG</t>
  </si>
  <si>
    <t>werking milieuraad</t>
  </si>
  <si>
    <t>8791-123-48</t>
  </si>
  <si>
    <t>sensibilisering milieuraad</t>
  </si>
  <si>
    <t>879-332-02</t>
  </si>
  <si>
    <t>bijdr, bond beter leefmilieu</t>
  </si>
  <si>
    <t>8793-332-02</t>
  </si>
  <si>
    <t>bijdr, ver,openb,groen</t>
  </si>
  <si>
    <t>879-331-01</t>
  </si>
  <si>
    <t>bijdr,papieroph vereniging</t>
  </si>
  <si>
    <t>879-124-02</t>
  </si>
  <si>
    <t>werking milieudienst</t>
  </si>
  <si>
    <t>879-124-48</t>
  </si>
  <si>
    <t>sensibilisering milieu</t>
  </si>
  <si>
    <t>8794-332-02</t>
  </si>
  <si>
    <t>reglement KLE</t>
  </si>
  <si>
    <t>8795-332-02</t>
  </si>
  <si>
    <t>regl, duurzaam bouwen</t>
  </si>
  <si>
    <t>8797-332-02</t>
  </si>
  <si>
    <t>subsidie afval scholen</t>
  </si>
  <si>
    <t>879-435-01</t>
  </si>
  <si>
    <t>uitv, overeenkomst PIH</t>
  </si>
  <si>
    <t>879-122-02</t>
  </si>
  <si>
    <t>Totaal gewone dienst</t>
  </si>
  <si>
    <t>Buitengewoon</t>
  </si>
  <si>
    <t>INKOMSTEN</t>
  </si>
  <si>
    <t>876-161-48</t>
  </si>
  <si>
    <t>ristorno's afval</t>
  </si>
  <si>
    <t>879-465-01</t>
  </si>
  <si>
    <t>uitv,milieuconvenant</t>
  </si>
  <si>
    <t>879-161-01</t>
  </si>
  <si>
    <t>040-363-16</t>
  </si>
  <si>
    <t>aankoop regenwatertonnen</t>
  </si>
  <si>
    <t>876/161-01</t>
  </si>
  <si>
    <t>opbrengst afval RP</t>
  </si>
  <si>
    <t>876/161-05</t>
  </si>
  <si>
    <t>textielcontainers</t>
  </si>
  <si>
    <t>Totaal buitengewone dienst</t>
  </si>
  <si>
    <t>totaal inkomsten</t>
  </si>
  <si>
    <t>877-124-03</t>
  </si>
  <si>
    <t>studiekosten milieu</t>
  </si>
  <si>
    <t>8798-332-02</t>
  </si>
  <si>
    <t>876-124-02</t>
  </si>
  <si>
    <t>technische benodigdheden</t>
  </si>
  <si>
    <t>GNOP prestaties derden</t>
  </si>
  <si>
    <t>Bedrag 05</t>
  </si>
  <si>
    <t>kosten IGEAN deel milieu</t>
  </si>
  <si>
    <t>emmer en regenwaterton</t>
  </si>
  <si>
    <t>verkoop compostvat, GFT</t>
  </si>
  <si>
    <t>8791-124-06</t>
  </si>
  <si>
    <t>verkoop afvalzak&amp;sticker</t>
  </si>
  <si>
    <t>subsidie herbruikbare luiers</t>
  </si>
  <si>
    <t>uitvoeren bermproject</t>
  </si>
  <si>
    <t>8761-435-01</t>
  </si>
  <si>
    <t>8799-332-02</t>
  </si>
  <si>
    <t>Begroting milieu 2006: ontwerp</t>
  </si>
  <si>
    <t>Bedrag 06</t>
  </si>
  <si>
    <t>stijging kunststofprijzen</t>
  </si>
  <si>
    <t>stijging restafval en grof huisvuil</t>
  </si>
  <si>
    <t>met KGA</t>
  </si>
  <si>
    <t>in rekening IGEAN</t>
  </si>
  <si>
    <t>papierprijzen</t>
  </si>
  <si>
    <t>indien de prijs van de PMD zakken niet verder daalt</t>
  </si>
  <si>
    <t>vervanging perscontainer RP</t>
  </si>
  <si>
    <t>bouwjaar 1996 + problemen</t>
  </si>
  <si>
    <t>KGA via IGEAN</t>
  </si>
  <si>
    <t>aanpassing verwarming ABK</t>
  </si>
  <si>
    <t>aanpassing verwarming L Gevaert</t>
  </si>
  <si>
    <t>via Jo Dreezen</t>
  </si>
  <si>
    <t>toegangscontrole RP</t>
  </si>
  <si>
    <t>ruimen waterloop bij St Jozefschool</t>
  </si>
  <si>
    <t>geen weegbrug</t>
  </si>
  <si>
    <t>herinrichting begraafplaats</t>
  </si>
  <si>
    <t>aanpassing verwarming MLS</t>
  </si>
  <si>
    <t>pm</t>
  </si>
  <si>
    <t>Bedrag 2000</t>
  </si>
  <si>
    <t>(Euro)</t>
  </si>
  <si>
    <t>Bedrag 2001</t>
  </si>
  <si>
    <t>Bedrag 2002</t>
  </si>
  <si>
    <t>Bedrag 2003</t>
  </si>
  <si>
    <t>UITGAVEN (Gewone dienst)</t>
  </si>
  <si>
    <t>876/124-02</t>
  </si>
  <si>
    <t>technische benodigdheden+</t>
  </si>
  <si>
    <t>?</t>
  </si>
  <si>
    <t>876/124-03</t>
  </si>
  <si>
    <t>aankoop huisvuilzakken restafval, PMD, GFT</t>
  </si>
  <si>
    <t>aankoop containers GFT+</t>
  </si>
  <si>
    <t>/</t>
  </si>
  <si>
    <t>876/124-06</t>
  </si>
  <si>
    <t>ophalen huisvuil, GFT ,e.a.</t>
  </si>
  <si>
    <t>876/124-48</t>
  </si>
  <si>
    <t>verwijderen afval werf en recyclagepark</t>
  </si>
  <si>
    <t>876/435-01</t>
  </si>
  <si>
    <t>877/124-06</t>
  </si>
  <si>
    <t>onderhoud en ruimen riolen</t>
  </si>
  <si>
    <t>8761/435-01</t>
  </si>
  <si>
    <t>8798/332-02</t>
  </si>
  <si>
    <t>8791/123-48</t>
  </si>
  <si>
    <t>879/332-02</t>
  </si>
  <si>
    <t>bijdrage bond beter leefmilieu</t>
  </si>
  <si>
    <t>8793/332-02</t>
  </si>
  <si>
    <t>bijdrage vereniging openbaar groen</t>
  </si>
  <si>
    <t>879/331-01</t>
  </si>
  <si>
    <t>Bijdrage papierophaling vereniging</t>
  </si>
  <si>
    <t>879/124-02</t>
  </si>
  <si>
    <t>879/124-48</t>
  </si>
  <si>
    <t>8794/332-02</t>
  </si>
  <si>
    <t>reglement Kleine LandschapsElementen</t>
  </si>
  <si>
    <t>8795/332-02</t>
  </si>
  <si>
    <t>reglement duurzaam bouwen</t>
  </si>
  <si>
    <t>8797/332-02</t>
  </si>
  <si>
    <t>879/435-01</t>
  </si>
  <si>
    <t>uitvoering overeenkomst PIH</t>
  </si>
  <si>
    <t>879/122-02</t>
  </si>
  <si>
    <t>877/124-03</t>
  </si>
  <si>
    <t>8791/124-06</t>
  </si>
  <si>
    <t>UITGAVEN (Buitengewone dienst)</t>
  </si>
  <si>
    <t>879/721-60</t>
  </si>
  <si>
    <t>uitvoeren GNOP</t>
  </si>
  <si>
    <t>879/723-60</t>
  </si>
  <si>
    <t>uitvoeren duurzame ontwikkeling</t>
  </si>
  <si>
    <t>afkoppeling drainagegracht</t>
  </si>
  <si>
    <t>milieubeleidsplan 2004-2007</t>
  </si>
  <si>
    <t>afwasmachine herbruikbare bekers</t>
  </si>
  <si>
    <t>INKOMSTEN; BELASTINGEN EN RETRIBUTIES</t>
  </si>
  <si>
    <t>opbrengst afval recyclagepark</t>
  </si>
  <si>
    <t>concessie containers leder/textiel</t>
  </si>
  <si>
    <t>restorno's afval</t>
  </si>
  <si>
    <t>879/465-01</t>
  </si>
  <si>
    <t>876/272-01</t>
  </si>
  <si>
    <t>Dividenden intercommunales</t>
  </si>
  <si>
    <t>betaling door Opnieuw &amp; Co</t>
  </si>
  <si>
    <t>879/161-01</t>
  </si>
  <si>
    <t>040/363-16</t>
  </si>
  <si>
    <t>Belasting op huisvuilzakken</t>
  </si>
  <si>
    <t>040/364-23</t>
  </si>
  <si>
    <t>Belasting op reclamedrukwerk</t>
  </si>
  <si>
    <t>040/363-07</t>
  </si>
  <si>
    <t>Belasting op sluikstorten</t>
  </si>
  <si>
    <t>subsidie VMM drainagegracht</t>
  </si>
  <si>
    <t>Totaal</t>
  </si>
  <si>
    <t>Bedrag 2004</t>
  </si>
  <si>
    <t>Begroting 2005</t>
  </si>
  <si>
    <t>begroting 2006</t>
  </si>
  <si>
    <t>Begroting 2004</t>
  </si>
  <si>
    <t>aankoop open ruimten en gebouwen</t>
  </si>
  <si>
    <t>1241-712-60</t>
  </si>
  <si>
    <t>uitgaven gewone dienst</t>
  </si>
  <si>
    <t>inkomsten gewone dienst</t>
  </si>
  <si>
    <t>inkomsten buitengewone dienst</t>
  </si>
  <si>
    <t>uitgaven buitengewone dienst</t>
  </si>
  <si>
    <t>algemeen begrotingsresultaat gewone dienst</t>
  </si>
  <si>
    <t>algemeen begrotingsresultaat buitengewone dienst</t>
  </si>
  <si>
    <t>877/180-01</t>
  </si>
  <si>
    <t>terugbetaling kosten aansluiting riolering</t>
  </si>
  <si>
    <t>879/306-01</t>
  </si>
  <si>
    <t>subsidie milieuconvenant</t>
  </si>
  <si>
    <t>ANDERE UITGAVEN (Buitengewone dienst)</t>
  </si>
  <si>
    <t>verwerking GFT+</t>
  </si>
  <si>
    <t>sensibiliseringsproject milieu</t>
  </si>
  <si>
    <t>8799/332-02</t>
  </si>
  <si>
    <t>verkoop compostvaten, bak GFT+ en regenwatertonnen</t>
  </si>
  <si>
    <t>(wijziging 1)</t>
  </si>
  <si>
    <t>(euro)</t>
  </si>
  <si>
    <t>Bedrag 2005</t>
  </si>
  <si>
    <t>421/180-01</t>
  </si>
  <si>
    <t>terugbetaling kosten werken door derden</t>
  </si>
  <si>
    <t>551/272-01</t>
  </si>
  <si>
    <t>552/272-01</t>
  </si>
  <si>
    <t>Dividenden gasintercommunale</t>
  </si>
  <si>
    <t>Dividenden elektriciteitsintercommunale</t>
  </si>
  <si>
    <t>874/272-01</t>
  </si>
  <si>
    <t>Dividenden waterintercommunale</t>
  </si>
  <si>
    <t>(wijziging 3/4)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</si>
</sst>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0.0"/>
    <numFmt numFmtId="173" formatCode="0.000"/>
    <numFmt numFmtId="174" formatCode="#,##0\ &quot;BF&quot;"/>
    <numFmt numFmtId="175" formatCode="#,##0.00\ _B_F"/>
    <numFmt numFmtId="176" formatCode="#,##0.000\ _B_F"/>
    <numFmt numFmtId="177" formatCode="#,##0.0000\ _B_F"/>
    <numFmt numFmtId="178" formatCode="#,##0.0\ _B_F"/>
    <numFmt numFmtId="179" formatCode="#,##0\ _B_F"/>
    <numFmt numFmtId="180" formatCode="_-* #,##0.0\ &quot;BF&quot;_-;\-* #,##0.0\ &quot;BF&quot;_-;_-* &quot;-&quot;??\ &quot;BF&quot;_-;_-@_-"/>
    <numFmt numFmtId="181" formatCode="_-* #,##0\ &quot;BF&quot;_-;\-* #,##0\ &quot;BF&quot;_-;_-* &quot;-&quot;??\ &quot;BF&quot;_-;_-@_-"/>
    <numFmt numFmtId="182" formatCode="_-* #,##0.000\ &quot;BF&quot;_-;\-* #,##0.000\ &quot;BF&quot;_-;_-* &quot;-&quot;??\ &quot;BF&quot;_-;_-@_-"/>
    <numFmt numFmtId="183" formatCode="0.00000"/>
    <numFmt numFmtId="184" formatCode="0.0000"/>
    <numFmt numFmtId="185" formatCode="&quot;Ja&quot;;&quot;Ja&quot;;&quot;Nee&quot;"/>
    <numFmt numFmtId="186" formatCode="&quot;Waar&quot;;&quot;Waar&quot;;&quot;Niet waar&quot;"/>
    <numFmt numFmtId="187" formatCode="&quot;Aan&quot;;&quot;Aan&quot;;&quot;Uit&quot;"/>
    <numFmt numFmtId="188" formatCode="[$€-2]\ #.##000_);[Red]\([$€-2]\ #.##0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  <font>
      <sz val="9"/>
      <name val="Arial"/>
      <family val="0"/>
    </font>
    <font>
      <b/>
      <i/>
      <sz val="9"/>
      <name val="Arial"/>
      <family val="0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11" fillId="2" borderId="1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top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righ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3" fillId="0" borderId="3" xfId="0" applyFont="1" applyFill="1" applyBorder="1" applyAlignment="1">
      <alignment horizontal="right" vertical="top" wrapText="1"/>
    </xf>
    <xf numFmtId="0" fontId="14" fillId="0" borderId="3" xfId="0" applyFont="1" applyBorder="1" applyAlignment="1">
      <alignment vertical="top" wrapText="1"/>
    </xf>
    <xf numFmtId="3" fontId="14" fillId="0" borderId="3" xfId="0" applyNumberFormat="1" applyFont="1" applyBorder="1" applyAlignment="1">
      <alignment horizontal="right" vertical="top" wrapText="1"/>
    </xf>
    <xf numFmtId="3" fontId="13" fillId="0" borderId="3" xfId="0" applyNumberFormat="1" applyFont="1" applyFill="1" applyBorder="1" applyAlignment="1">
      <alignment horizontal="right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vertical="top" wrapText="1"/>
    </xf>
    <xf numFmtId="0" fontId="13" fillId="0" borderId="4" xfId="0" applyFont="1" applyBorder="1" applyAlignment="1">
      <alignment horizontal="right" vertical="top" wrapText="1"/>
    </xf>
    <xf numFmtId="3" fontId="13" fillId="0" borderId="4" xfId="0" applyNumberFormat="1" applyFont="1" applyBorder="1" applyAlignment="1">
      <alignment horizontal="right" vertical="top" wrapText="1"/>
    </xf>
    <xf numFmtId="3" fontId="13" fillId="0" borderId="4" xfId="0" applyNumberFormat="1" applyFont="1" applyFill="1" applyBorder="1" applyAlignment="1">
      <alignment horizontal="right" vertical="top" wrapText="1"/>
    </xf>
    <xf numFmtId="0" fontId="13" fillId="0" borderId="5" xfId="0" applyFont="1" applyBorder="1" applyAlignment="1">
      <alignment vertical="top"/>
    </xf>
    <xf numFmtId="0" fontId="13" fillId="0" borderId="5" xfId="0" applyFont="1" applyBorder="1" applyAlignment="1">
      <alignment vertical="top" wrapText="1"/>
    </xf>
    <xf numFmtId="3" fontId="13" fillId="0" borderId="5" xfId="0" applyNumberFormat="1" applyFont="1" applyBorder="1" applyAlignment="1">
      <alignment horizontal="right" vertical="top" wrapText="1"/>
    </xf>
    <xf numFmtId="3" fontId="13" fillId="0" borderId="5" xfId="0" applyNumberFormat="1" applyFont="1" applyFill="1" applyBorder="1" applyAlignment="1">
      <alignment horizontal="right" vertical="top" wrapText="1"/>
    </xf>
    <xf numFmtId="0" fontId="13" fillId="0" borderId="5" xfId="0" applyFont="1" applyFill="1" applyBorder="1" applyAlignment="1">
      <alignment vertical="top"/>
    </xf>
    <xf numFmtId="0" fontId="13" fillId="0" borderId="5" xfId="0" applyFont="1" applyFill="1" applyBorder="1" applyAlignment="1">
      <alignment vertical="top" wrapText="1"/>
    </xf>
    <xf numFmtId="0" fontId="13" fillId="0" borderId="5" xfId="0" applyFont="1" applyFill="1" applyBorder="1" applyAlignment="1">
      <alignment horizontal="right" vertical="top" wrapText="1"/>
    </xf>
    <xf numFmtId="0" fontId="13" fillId="0" borderId="5" xfId="0" applyFont="1" applyBorder="1" applyAlignment="1">
      <alignment horizontal="right" vertical="top" wrapText="1"/>
    </xf>
    <xf numFmtId="0" fontId="13" fillId="0" borderId="5" xfId="0" applyFont="1" applyBorder="1" applyAlignment="1">
      <alignment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vertical="top"/>
    </xf>
    <xf numFmtId="0" fontId="13" fillId="0" borderId="6" xfId="0" applyFont="1" applyBorder="1" applyAlignment="1">
      <alignment vertical="top" wrapText="1"/>
    </xf>
    <xf numFmtId="0" fontId="13" fillId="0" borderId="6" xfId="0" applyFont="1" applyBorder="1" applyAlignment="1">
      <alignment horizontal="right" vertical="top" wrapText="1"/>
    </xf>
    <xf numFmtId="0" fontId="13" fillId="0" borderId="6" xfId="0" applyFont="1" applyFill="1" applyBorder="1" applyAlignment="1">
      <alignment horizontal="right" vertical="top" wrapText="1"/>
    </xf>
    <xf numFmtId="3" fontId="13" fillId="0" borderId="6" xfId="0" applyNumberFormat="1" applyFont="1" applyBorder="1" applyAlignment="1">
      <alignment horizontal="right" vertical="top" wrapText="1"/>
    </xf>
    <xf numFmtId="3" fontId="15" fillId="0" borderId="5" xfId="0" applyNumberFormat="1" applyFont="1" applyBorder="1" applyAlignment="1">
      <alignment horizontal="right" vertical="top" wrapText="1"/>
    </xf>
    <xf numFmtId="3" fontId="15" fillId="0" borderId="5" xfId="0" applyNumberFormat="1" applyFont="1" applyFill="1" applyBorder="1" applyAlignment="1">
      <alignment horizontal="right" vertical="top" wrapText="1"/>
    </xf>
    <xf numFmtId="3" fontId="13" fillId="0" borderId="6" xfId="0" applyNumberFormat="1" applyFont="1" applyFill="1" applyBorder="1" applyAlignment="1">
      <alignment horizontal="right" vertical="top" wrapText="1"/>
    </xf>
    <xf numFmtId="0" fontId="13" fillId="0" borderId="7" xfId="0" applyFont="1" applyBorder="1" applyAlignment="1">
      <alignment vertical="top" wrapText="1"/>
    </xf>
    <xf numFmtId="3" fontId="13" fillId="0" borderId="7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6" xfId="0" applyFont="1" applyBorder="1" applyAlignment="1">
      <alignment vertical="top"/>
    </xf>
    <xf numFmtId="0" fontId="11" fillId="0" borderId="7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3" fontId="13" fillId="0" borderId="7" xfId="0" applyNumberFormat="1" applyFont="1" applyFill="1" applyBorder="1" applyAlignment="1">
      <alignment horizontal="right" vertical="top" wrapText="1"/>
    </xf>
    <xf numFmtId="0" fontId="11" fillId="2" borderId="8" xfId="0" applyFont="1" applyFill="1" applyBorder="1" applyAlignment="1">
      <alignment horizontal="center" vertical="top" wrapText="1"/>
    </xf>
    <xf numFmtId="0" fontId="13" fillId="0" borderId="9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10" xfId="0" applyFont="1" applyBorder="1" applyAlignment="1">
      <alignment/>
    </xf>
    <xf numFmtId="3" fontId="13" fillId="0" borderId="5" xfId="0" applyNumberFormat="1" applyFont="1" applyBorder="1" applyAlignment="1" quotePrefix="1">
      <alignment horizontal="right" vertical="top" wrapText="1"/>
    </xf>
    <xf numFmtId="3" fontId="13" fillId="0" borderId="4" xfId="0" applyNumberFormat="1" applyFont="1" applyBorder="1" applyAlignment="1" quotePrefix="1">
      <alignment horizontal="right" vertical="top" wrapText="1"/>
    </xf>
    <xf numFmtId="1" fontId="13" fillId="0" borderId="5" xfId="0" applyNumberFormat="1" applyFont="1" applyFill="1" applyBorder="1" applyAlignment="1">
      <alignment horizontal="right" vertical="top" wrapText="1"/>
    </xf>
    <xf numFmtId="0" fontId="13" fillId="0" borderId="5" xfId="0" applyFont="1" applyFill="1" applyBorder="1" applyAlignment="1" quotePrefix="1">
      <alignment horizontal="right" vertical="top" wrapText="1"/>
    </xf>
    <xf numFmtId="0" fontId="12" fillId="0" borderId="9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1" fillId="2" borderId="11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 wrapText="1"/>
    </xf>
    <xf numFmtId="0" fontId="12" fillId="0" borderId="9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5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0" fillId="0" borderId="18" xfId="0" applyBorder="1" applyAlignment="1">
      <alignment horizontal="center"/>
    </xf>
    <xf numFmtId="3" fontId="13" fillId="3" borderId="5" xfId="0" applyNumberFormat="1" applyFont="1" applyFill="1" applyBorder="1" applyAlignment="1">
      <alignment horizontal="right" vertical="top" wrapText="1"/>
    </xf>
    <xf numFmtId="3" fontId="13" fillId="3" borderId="6" xfId="0" applyNumberFormat="1" applyFont="1" applyFill="1" applyBorder="1" applyAlignment="1">
      <alignment horizontal="right" vertical="top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zoomScaleSheetLayoutView="100" workbookViewId="0" topLeftCell="A1">
      <pane xSplit="2" ySplit="4" topLeftCell="L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29" sqref="O29"/>
    </sheetView>
  </sheetViews>
  <sheetFormatPr defaultColWidth="9.140625" defaultRowHeight="12.75"/>
  <cols>
    <col min="1" max="1" width="11.140625" style="0" bestFit="1" customWidth="1"/>
    <col min="2" max="2" width="36.57421875" style="0" customWidth="1"/>
    <col min="3" max="13" width="12.00390625" style="0" customWidth="1"/>
  </cols>
  <sheetData>
    <row r="1" spans="1:13" ht="27" customHeight="1">
      <c r="A1" s="66" t="s">
        <v>1</v>
      </c>
      <c r="B1" s="67"/>
      <c r="C1" s="13" t="s">
        <v>90</v>
      </c>
      <c r="D1" s="13" t="s">
        <v>92</v>
      </c>
      <c r="E1" s="13" t="s">
        <v>93</v>
      </c>
      <c r="F1" s="13" t="s">
        <v>94</v>
      </c>
      <c r="G1" s="13" t="s">
        <v>159</v>
      </c>
      <c r="H1" s="13" t="s">
        <v>156</v>
      </c>
      <c r="I1" s="13" t="s">
        <v>157</v>
      </c>
      <c r="J1" s="13" t="s">
        <v>179</v>
      </c>
      <c r="K1" s="13" t="s">
        <v>158</v>
      </c>
      <c r="L1" s="13" t="s">
        <v>158</v>
      </c>
      <c r="M1" s="13" t="s">
        <v>158</v>
      </c>
    </row>
    <row r="2" spans="1:13" ht="14.25" customHeight="1">
      <c r="A2" s="68"/>
      <c r="B2" s="69"/>
      <c r="C2" s="56"/>
      <c r="D2" s="56"/>
      <c r="E2" s="56"/>
      <c r="F2" s="56"/>
      <c r="G2" s="56"/>
      <c r="H2" s="56"/>
      <c r="I2" s="56"/>
      <c r="J2" s="56"/>
      <c r="K2" s="56"/>
      <c r="L2" s="56" t="s">
        <v>177</v>
      </c>
      <c r="M2" s="56" t="s">
        <v>188</v>
      </c>
    </row>
    <row r="3" spans="1:13" ht="12.75">
      <c r="A3" s="70"/>
      <c r="B3" s="71"/>
      <c r="C3" s="14" t="s">
        <v>91</v>
      </c>
      <c r="D3" s="15" t="s">
        <v>91</v>
      </c>
      <c r="E3" s="14" t="s">
        <v>91</v>
      </c>
      <c r="F3" s="14" t="s">
        <v>91</v>
      </c>
      <c r="G3" s="14" t="s">
        <v>91</v>
      </c>
      <c r="H3" s="14" t="s">
        <v>91</v>
      </c>
      <c r="I3" s="14" t="s">
        <v>91</v>
      </c>
      <c r="J3" s="14" t="s">
        <v>178</v>
      </c>
      <c r="K3" s="14" t="s">
        <v>91</v>
      </c>
      <c r="L3" s="14" t="s">
        <v>91</v>
      </c>
      <c r="M3" s="14" t="s">
        <v>91</v>
      </c>
    </row>
    <row r="4" spans="1:12" ht="12.75" customHeight="1">
      <c r="A4" s="64" t="s">
        <v>95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3" ht="12.75">
      <c r="A5" s="24" t="s">
        <v>96</v>
      </c>
      <c r="B5" s="25" t="s">
        <v>97</v>
      </c>
      <c r="C5" s="26" t="s">
        <v>98</v>
      </c>
      <c r="D5" s="26" t="s">
        <v>98</v>
      </c>
      <c r="E5" s="26" t="s">
        <v>98</v>
      </c>
      <c r="F5" s="26" t="s">
        <v>98</v>
      </c>
      <c r="G5" s="27">
        <v>1240</v>
      </c>
      <c r="H5" s="28">
        <v>1152.14</v>
      </c>
      <c r="I5" s="27">
        <v>1240</v>
      </c>
      <c r="J5" s="27">
        <v>616.09</v>
      </c>
      <c r="K5" s="27">
        <v>1240</v>
      </c>
      <c r="L5" s="27">
        <v>1240</v>
      </c>
      <c r="M5" s="27">
        <v>1240</v>
      </c>
    </row>
    <row r="6" spans="1:13" ht="12.75">
      <c r="A6" s="29" t="s">
        <v>99</v>
      </c>
      <c r="B6" s="30" t="s">
        <v>100</v>
      </c>
      <c r="C6" s="31">
        <v>128817</v>
      </c>
      <c r="D6" s="31">
        <v>114774</v>
      </c>
      <c r="E6" s="31">
        <v>128155</v>
      </c>
      <c r="F6" s="31">
        <v>105226</v>
      </c>
      <c r="G6" s="31">
        <v>135000</v>
      </c>
      <c r="H6" s="32">
        <v>104986.33</v>
      </c>
      <c r="I6" s="31">
        <v>135000</v>
      </c>
      <c r="J6" s="31">
        <v>34951.29</v>
      </c>
      <c r="K6" s="31">
        <v>127000</v>
      </c>
      <c r="L6" s="31">
        <v>127000</v>
      </c>
      <c r="M6" s="78">
        <v>117000</v>
      </c>
    </row>
    <row r="7" spans="1:13" ht="12.75">
      <c r="A7" s="29" t="s">
        <v>103</v>
      </c>
      <c r="B7" s="30" t="s">
        <v>104</v>
      </c>
      <c r="C7" s="31">
        <v>268390</v>
      </c>
      <c r="D7" s="31">
        <v>285077</v>
      </c>
      <c r="E7" s="31">
        <v>312642</v>
      </c>
      <c r="F7" s="31">
        <v>305836</v>
      </c>
      <c r="G7" s="31">
        <v>350000</v>
      </c>
      <c r="H7" s="32">
        <v>305899.66</v>
      </c>
      <c r="I7" s="31">
        <v>350000</v>
      </c>
      <c r="J7" s="31">
        <v>312076.16</v>
      </c>
      <c r="K7" s="31">
        <v>325000</v>
      </c>
      <c r="L7" s="31">
        <v>325000</v>
      </c>
      <c r="M7" s="78">
        <v>400000</v>
      </c>
    </row>
    <row r="8" spans="1:13" ht="12.75">
      <c r="A8" s="29" t="s">
        <v>105</v>
      </c>
      <c r="B8" s="30" t="s">
        <v>106</v>
      </c>
      <c r="C8" s="31">
        <v>194192</v>
      </c>
      <c r="D8" s="31">
        <v>235498</v>
      </c>
      <c r="E8" s="31">
        <v>286753</v>
      </c>
      <c r="F8" s="31">
        <v>217496</v>
      </c>
      <c r="G8" s="31">
        <v>320000</v>
      </c>
      <c r="H8" s="32">
        <v>222651.56</v>
      </c>
      <c r="I8" s="31">
        <v>260000</v>
      </c>
      <c r="J8" s="31">
        <v>205241.53</v>
      </c>
      <c r="K8" s="31">
        <v>190000</v>
      </c>
      <c r="L8" s="31">
        <v>190000</v>
      </c>
      <c r="M8" s="31">
        <v>190000</v>
      </c>
    </row>
    <row r="9" spans="1:13" ht="12.75">
      <c r="A9" s="29" t="s">
        <v>107</v>
      </c>
      <c r="B9" s="30" t="s">
        <v>15</v>
      </c>
      <c r="C9" s="31">
        <v>490829</v>
      </c>
      <c r="D9" s="31">
        <v>448603</v>
      </c>
      <c r="E9" s="31">
        <v>366000</v>
      </c>
      <c r="F9" s="31">
        <v>344376</v>
      </c>
      <c r="G9" s="31">
        <v>441600</v>
      </c>
      <c r="H9" s="32">
        <v>441600</v>
      </c>
      <c r="I9" s="31">
        <v>455000</v>
      </c>
      <c r="J9" s="31">
        <v>432300</v>
      </c>
      <c r="K9" s="31">
        <v>512400</v>
      </c>
      <c r="L9" s="31">
        <v>512400</v>
      </c>
      <c r="M9" s="31">
        <v>512400</v>
      </c>
    </row>
    <row r="10" spans="1:13" ht="12.75">
      <c r="A10" s="29" t="s">
        <v>110</v>
      </c>
      <c r="B10" s="30" t="s">
        <v>61</v>
      </c>
      <c r="C10" s="31">
        <v>156730</v>
      </c>
      <c r="D10" s="31">
        <v>156120</v>
      </c>
      <c r="E10" s="31">
        <v>140572</v>
      </c>
      <c r="F10" s="31">
        <v>35970</v>
      </c>
      <c r="G10" s="31">
        <v>133750</v>
      </c>
      <c r="H10" s="32">
        <v>120536.52</v>
      </c>
      <c r="I10" s="32">
        <v>130000</v>
      </c>
      <c r="J10" s="32">
        <v>205183.4</v>
      </c>
      <c r="K10" s="32">
        <v>210000</v>
      </c>
      <c r="L10" s="32">
        <v>210000</v>
      </c>
      <c r="M10" s="32">
        <v>210000</v>
      </c>
    </row>
    <row r="11" spans="1:13" ht="12.75">
      <c r="A11" s="33" t="s">
        <v>12</v>
      </c>
      <c r="B11" s="34" t="s">
        <v>173</v>
      </c>
      <c r="C11" s="35"/>
      <c r="D11" s="35"/>
      <c r="E11" s="35"/>
      <c r="F11" s="31">
        <v>68942.36</v>
      </c>
      <c r="G11" s="31">
        <v>10000</v>
      </c>
      <c r="H11" s="32">
        <v>1948.22</v>
      </c>
      <c r="I11" s="32">
        <v>5000</v>
      </c>
      <c r="J11" s="32">
        <v>958.02</v>
      </c>
      <c r="K11" s="35">
        <v>5000</v>
      </c>
      <c r="L11" s="35">
        <v>0</v>
      </c>
      <c r="M11" s="35">
        <v>0</v>
      </c>
    </row>
    <row r="12" spans="1:13" ht="12.75">
      <c r="A12" s="29" t="s">
        <v>129</v>
      </c>
      <c r="B12" s="30" t="s">
        <v>47</v>
      </c>
      <c r="C12" s="36" t="s">
        <v>102</v>
      </c>
      <c r="D12" s="36" t="s">
        <v>102</v>
      </c>
      <c r="E12" s="36" t="s">
        <v>102</v>
      </c>
      <c r="F12" s="31">
        <v>7446</v>
      </c>
      <c r="G12" s="31">
        <v>2500</v>
      </c>
      <c r="H12" s="32">
        <v>1565.46</v>
      </c>
      <c r="I12" s="31">
        <v>2500</v>
      </c>
      <c r="J12" s="31">
        <v>2495.65</v>
      </c>
      <c r="K12" s="31">
        <v>1500</v>
      </c>
      <c r="L12" s="31">
        <v>1500</v>
      </c>
      <c r="M12" s="78">
        <v>5100</v>
      </c>
    </row>
    <row r="13" spans="1:13" ht="12.75">
      <c r="A13" s="29" t="s">
        <v>108</v>
      </c>
      <c r="B13" s="30" t="s">
        <v>109</v>
      </c>
      <c r="C13" s="36" t="s">
        <v>98</v>
      </c>
      <c r="D13" s="36" t="s">
        <v>98</v>
      </c>
      <c r="E13" s="31">
        <v>64962</v>
      </c>
      <c r="F13" s="31">
        <v>59491</v>
      </c>
      <c r="G13" s="31">
        <v>65000</v>
      </c>
      <c r="H13" s="32">
        <v>64467.13</v>
      </c>
      <c r="I13" s="31">
        <v>68000</v>
      </c>
      <c r="J13" s="31">
        <v>67999.56</v>
      </c>
      <c r="K13" s="31">
        <v>13000</v>
      </c>
      <c r="L13" s="31">
        <v>13000</v>
      </c>
      <c r="M13" s="31">
        <v>13000</v>
      </c>
    </row>
    <row r="14" spans="1:13" ht="12.75">
      <c r="A14" s="29" t="s">
        <v>128</v>
      </c>
      <c r="B14" s="30" t="s">
        <v>55</v>
      </c>
      <c r="C14" s="36" t="s">
        <v>102</v>
      </c>
      <c r="D14" s="36" t="s">
        <v>102</v>
      </c>
      <c r="E14" s="36" t="s">
        <v>102</v>
      </c>
      <c r="F14" s="36" t="s">
        <v>102</v>
      </c>
      <c r="G14" s="31">
        <v>7500</v>
      </c>
      <c r="H14" s="32">
        <v>6332.19</v>
      </c>
      <c r="I14" s="31">
        <v>5000</v>
      </c>
      <c r="J14" s="31">
        <v>955.07</v>
      </c>
      <c r="K14" s="31">
        <v>3500</v>
      </c>
      <c r="L14" s="31">
        <v>3500</v>
      </c>
      <c r="M14" s="31">
        <v>3500</v>
      </c>
    </row>
    <row r="15" spans="1:13" ht="12.75">
      <c r="A15" s="30" t="s">
        <v>119</v>
      </c>
      <c r="B15" s="30" t="s">
        <v>26</v>
      </c>
      <c r="C15" s="31">
        <v>2479</v>
      </c>
      <c r="D15" s="31">
        <v>2392</v>
      </c>
      <c r="E15" s="31">
        <v>2412</v>
      </c>
      <c r="F15" s="36">
        <v>638</v>
      </c>
      <c r="G15" s="31">
        <v>3100</v>
      </c>
      <c r="H15" s="32">
        <v>1803.2</v>
      </c>
      <c r="I15" s="31">
        <v>3100</v>
      </c>
      <c r="J15" s="31">
        <v>2391.41</v>
      </c>
      <c r="K15" s="31">
        <v>2800</v>
      </c>
      <c r="L15" s="31">
        <v>2800</v>
      </c>
      <c r="M15" s="31">
        <v>2800</v>
      </c>
    </row>
    <row r="16" spans="1:13" ht="12.75">
      <c r="A16" s="30" t="s">
        <v>120</v>
      </c>
      <c r="B16" s="30" t="s">
        <v>174</v>
      </c>
      <c r="C16" s="31">
        <v>7352</v>
      </c>
      <c r="D16" s="31">
        <v>7329</v>
      </c>
      <c r="E16" s="31">
        <v>3064</v>
      </c>
      <c r="F16" s="31">
        <v>15560</v>
      </c>
      <c r="G16" s="31">
        <v>15000</v>
      </c>
      <c r="H16" s="32">
        <v>9254.47</v>
      </c>
      <c r="I16" s="31">
        <v>15000</v>
      </c>
      <c r="J16" s="60">
        <v>7404.27</v>
      </c>
      <c r="K16" s="31">
        <v>14250</v>
      </c>
      <c r="L16" s="31">
        <v>14250</v>
      </c>
      <c r="M16" s="31">
        <v>14250</v>
      </c>
    </row>
    <row r="17" spans="1:13" ht="12.75">
      <c r="A17" s="29" t="s">
        <v>117</v>
      </c>
      <c r="B17" s="30" t="s">
        <v>118</v>
      </c>
      <c r="C17" s="36">
        <v>553</v>
      </c>
      <c r="D17" s="31">
        <v>1137</v>
      </c>
      <c r="E17" s="36">
        <v>346</v>
      </c>
      <c r="F17" s="36">
        <v>0</v>
      </c>
      <c r="G17" s="31">
        <v>7500</v>
      </c>
      <c r="H17" s="32">
        <v>0</v>
      </c>
      <c r="I17" s="31">
        <v>7500</v>
      </c>
      <c r="J17" s="31"/>
      <c r="K17" s="31">
        <v>2500</v>
      </c>
      <c r="L17" s="31">
        <v>0</v>
      </c>
      <c r="M17" s="31">
        <v>0</v>
      </c>
    </row>
    <row r="18" spans="1:13" ht="12.75">
      <c r="A18" s="30" t="s">
        <v>113</v>
      </c>
      <c r="B18" s="30" t="s">
        <v>114</v>
      </c>
      <c r="C18" s="36">
        <v>838</v>
      </c>
      <c r="D18" s="36">
        <v>838</v>
      </c>
      <c r="E18" s="36">
        <v>838</v>
      </c>
      <c r="F18" s="36">
        <v>838</v>
      </c>
      <c r="G18" s="36">
        <v>838</v>
      </c>
      <c r="H18" s="35">
        <v>838</v>
      </c>
      <c r="I18" s="36">
        <v>838</v>
      </c>
      <c r="J18" s="36">
        <v>838</v>
      </c>
      <c r="K18" s="36">
        <v>838</v>
      </c>
      <c r="L18" s="36">
        <v>838</v>
      </c>
      <c r="M18" s="36">
        <v>838</v>
      </c>
    </row>
    <row r="19" spans="1:13" ht="12.75">
      <c r="A19" s="30" t="s">
        <v>126</v>
      </c>
      <c r="B19" s="30" t="s">
        <v>127</v>
      </c>
      <c r="C19" s="31">
        <v>1349</v>
      </c>
      <c r="D19" s="31">
        <v>2311</v>
      </c>
      <c r="E19" s="31">
        <v>2500</v>
      </c>
      <c r="F19" s="31">
        <v>1288</v>
      </c>
      <c r="G19" s="31">
        <v>2500</v>
      </c>
      <c r="H19" s="32">
        <v>2500</v>
      </c>
      <c r="I19" s="31">
        <v>1500</v>
      </c>
      <c r="J19" s="31">
        <v>1274.11</v>
      </c>
      <c r="K19" s="31">
        <v>1500</v>
      </c>
      <c r="L19" s="31">
        <v>1500</v>
      </c>
      <c r="M19" s="31">
        <v>1500</v>
      </c>
    </row>
    <row r="20" spans="1:13" ht="12.75">
      <c r="A20" s="30" t="s">
        <v>112</v>
      </c>
      <c r="B20" s="30" t="s">
        <v>18</v>
      </c>
      <c r="C20" s="36">
        <v>492</v>
      </c>
      <c r="D20" s="36">
        <v>0</v>
      </c>
      <c r="E20" s="36">
        <v>0</v>
      </c>
      <c r="F20" s="36">
        <v>0</v>
      </c>
      <c r="G20" s="36">
        <v>500</v>
      </c>
      <c r="H20" s="35">
        <v>500</v>
      </c>
      <c r="I20" s="36">
        <v>500</v>
      </c>
      <c r="J20" s="36">
        <v>499.58</v>
      </c>
      <c r="K20" s="35">
        <v>500</v>
      </c>
      <c r="L20" s="35">
        <v>500</v>
      </c>
      <c r="M20" s="35">
        <v>500</v>
      </c>
    </row>
    <row r="21" spans="1:13" ht="12.75">
      <c r="A21" s="29" t="s">
        <v>130</v>
      </c>
      <c r="B21" s="30" t="s">
        <v>59</v>
      </c>
      <c r="C21" s="36"/>
      <c r="D21" s="36"/>
      <c r="E21" s="36"/>
      <c r="F21" s="36"/>
      <c r="G21" s="36"/>
      <c r="H21" s="32">
        <v>12995.64</v>
      </c>
      <c r="I21" s="31">
        <v>17500</v>
      </c>
      <c r="J21" s="31">
        <v>14773.19</v>
      </c>
      <c r="K21" s="32">
        <v>20000</v>
      </c>
      <c r="L21" s="32">
        <v>20000</v>
      </c>
      <c r="M21" s="32">
        <v>20000</v>
      </c>
    </row>
    <row r="22" spans="1:13" ht="12.75">
      <c r="A22" s="30" t="s">
        <v>115</v>
      </c>
      <c r="B22" s="30" t="s">
        <v>116</v>
      </c>
      <c r="C22" s="31">
        <v>1245</v>
      </c>
      <c r="D22" s="31">
        <v>1243</v>
      </c>
      <c r="E22" s="36">
        <v>1505</v>
      </c>
      <c r="F22" s="36">
        <v>1484</v>
      </c>
      <c r="G22" s="31">
        <v>1510</v>
      </c>
      <c r="H22" s="32">
        <v>1470.18</v>
      </c>
      <c r="I22" s="31">
        <v>1510</v>
      </c>
      <c r="J22" s="31">
        <v>1467</v>
      </c>
      <c r="K22" s="31">
        <v>1510</v>
      </c>
      <c r="L22" s="31">
        <v>1510</v>
      </c>
      <c r="M22" s="31">
        <v>1510</v>
      </c>
    </row>
    <row r="23" spans="1:13" ht="12.75">
      <c r="A23" s="30" t="s">
        <v>121</v>
      </c>
      <c r="B23" s="30" t="s">
        <v>122</v>
      </c>
      <c r="C23" s="36">
        <v>997</v>
      </c>
      <c r="D23" s="36">
        <v>565</v>
      </c>
      <c r="E23" s="31">
        <v>1000</v>
      </c>
      <c r="F23" s="36">
        <v>233</v>
      </c>
      <c r="G23" s="31">
        <v>1000</v>
      </c>
      <c r="H23" s="32">
        <v>0</v>
      </c>
      <c r="I23" s="31">
        <v>1000</v>
      </c>
      <c r="J23" s="31">
        <v>361.87</v>
      </c>
      <c r="K23" s="31">
        <v>1000</v>
      </c>
      <c r="L23" s="31">
        <v>1000</v>
      </c>
      <c r="M23" s="31">
        <v>1000</v>
      </c>
    </row>
    <row r="24" spans="1:13" ht="12.75">
      <c r="A24" s="30" t="s">
        <v>123</v>
      </c>
      <c r="B24" s="30" t="s">
        <v>124</v>
      </c>
      <c r="C24" s="36">
        <v>7444</v>
      </c>
      <c r="D24" s="31">
        <v>2169</v>
      </c>
      <c r="E24" s="31">
        <v>9888</v>
      </c>
      <c r="F24" s="31">
        <v>39634</v>
      </c>
      <c r="G24" s="31">
        <v>20000</v>
      </c>
      <c r="H24" s="32">
        <v>24920.58</v>
      </c>
      <c r="I24" s="31">
        <v>35000</v>
      </c>
      <c r="J24" s="31">
        <v>34785.97</v>
      </c>
      <c r="K24" s="31">
        <v>25000</v>
      </c>
      <c r="L24" s="31">
        <v>32500</v>
      </c>
      <c r="M24" s="31">
        <v>32500</v>
      </c>
    </row>
    <row r="25" spans="1:13" ht="12.75">
      <c r="A25" s="30" t="s">
        <v>125</v>
      </c>
      <c r="B25" s="30" t="s">
        <v>34</v>
      </c>
      <c r="C25" s="36" t="s">
        <v>102</v>
      </c>
      <c r="D25" s="36" t="s">
        <v>102</v>
      </c>
      <c r="E25" s="31">
        <v>3780</v>
      </c>
      <c r="F25" s="31">
        <v>5876</v>
      </c>
      <c r="G25" s="31">
        <v>7500</v>
      </c>
      <c r="H25" s="32">
        <v>4476</v>
      </c>
      <c r="I25" s="31">
        <v>7500</v>
      </c>
      <c r="J25" s="31">
        <v>5939</v>
      </c>
      <c r="K25" s="31">
        <v>7500</v>
      </c>
      <c r="L25" s="31">
        <v>7500</v>
      </c>
      <c r="M25" s="78">
        <v>7600</v>
      </c>
    </row>
    <row r="26" spans="1:13" ht="12.75">
      <c r="A26" s="30" t="s">
        <v>111</v>
      </c>
      <c r="B26" s="30" t="s">
        <v>16</v>
      </c>
      <c r="C26" s="31">
        <v>1239</v>
      </c>
      <c r="D26" s="31">
        <v>1239</v>
      </c>
      <c r="E26" s="31">
        <v>1240</v>
      </c>
      <c r="F26" s="36">
        <v>1240</v>
      </c>
      <c r="G26" s="31">
        <v>1240</v>
      </c>
      <c r="H26" s="32">
        <v>1240</v>
      </c>
      <c r="I26" s="31">
        <v>1240</v>
      </c>
      <c r="J26" s="31">
        <v>1240</v>
      </c>
      <c r="K26" s="31">
        <v>1240</v>
      </c>
      <c r="L26" s="31">
        <v>1240</v>
      </c>
      <c r="M26" s="31">
        <v>1240</v>
      </c>
    </row>
    <row r="27" spans="1:13" ht="12.75">
      <c r="A27" s="37"/>
      <c r="B27" s="38" t="s">
        <v>101</v>
      </c>
      <c r="C27" s="36" t="s">
        <v>102</v>
      </c>
      <c r="D27" s="36" t="s">
        <v>102</v>
      </c>
      <c r="E27" s="31">
        <v>52500</v>
      </c>
      <c r="F27" s="31">
        <v>1366</v>
      </c>
      <c r="G27" s="36">
        <v>0</v>
      </c>
      <c r="H27" s="35">
        <v>0</v>
      </c>
      <c r="I27" s="36"/>
      <c r="J27" s="36"/>
      <c r="K27" s="36"/>
      <c r="L27" s="36"/>
      <c r="M27" s="36"/>
    </row>
    <row r="28" spans="1:13" ht="12.75">
      <c r="A28" s="39" t="s">
        <v>175</v>
      </c>
      <c r="B28" s="40" t="s">
        <v>66</v>
      </c>
      <c r="C28" s="41"/>
      <c r="D28" s="41"/>
      <c r="E28" s="41"/>
      <c r="F28" s="41"/>
      <c r="G28" s="41"/>
      <c r="H28" s="42"/>
      <c r="I28" s="43">
        <v>2000</v>
      </c>
      <c r="J28" s="43">
        <v>423.21</v>
      </c>
      <c r="K28" s="43">
        <v>2000</v>
      </c>
      <c r="L28" s="43">
        <v>2000</v>
      </c>
      <c r="M28" s="79">
        <v>1000</v>
      </c>
    </row>
    <row r="29" spans="1:15" ht="12.75">
      <c r="A29" s="16"/>
      <c r="B29" s="21" t="s">
        <v>38</v>
      </c>
      <c r="C29" s="22">
        <v>1265984</v>
      </c>
      <c r="D29" s="22">
        <v>1259295</v>
      </c>
      <c r="E29" s="22">
        <v>1378157</v>
      </c>
      <c r="F29" s="22">
        <v>1143998</v>
      </c>
      <c r="G29" s="22">
        <f aca="true" t="shared" si="0" ref="G29:M29">SUM(G5:G28)</f>
        <v>1527278</v>
      </c>
      <c r="H29" s="22">
        <f t="shared" si="0"/>
        <v>1331137.2799999996</v>
      </c>
      <c r="I29" s="22">
        <f t="shared" si="0"/>
        <v>1505928</v>
      </c>
      <c r="J29" s="22"/>
      <c r="K29" s="22">
        <f t="shared" si="0"/>
        <v>1469278</v>
      </c>
      <c r="L29" s="22">
        <f t="shared" si="0"/>
        <v>1469278</v>
      </c>
      <c r="M29" s="22">
        <f t="shared" si="0"/>
        <v>1536978</v>
      </c>
      <c r="O29" s="7"/>
    </row>
    <row r="30" spans="1:11" ht="12.75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9"/>
    </row>
    <row r="31" spans="1:11" ht="12.75">
      <c r="A31" s="72" t="s">
        <v>131</v>
      </c>
      <c r="B31" s="73"/>
      <c r="C31" s="73"/>
      <c r="D31" s="73"/>
      <c r="E31" s="73"/>
      <c r="F31" s="73"/>
      <c r="G31" s="73"/>
      <c r="H31" s="73"/>
      <c r="I31" s="73"/>
      <c r="J31" s="73"/>
      <c r="K31" s="74"/>
    </row>
    <row r="32" spans="1:13" ht="12.75">
      <c r="A32" s="24" t="s">
        <v>132</v>
      </c>
      <c r="B32" s="25" t="s">
        <v>133</v>
      </c>
      <c r="C32" s="27">
        <v>13965</v>
      </c>
      <c r="D32" s="27">
        <v>11185</v>
      </c>
      <c r="E32" s="27">
        <v>1762</v>
      </c>
      <c r="F32" s="27">
        <v>8293</v>
      </c>
      <c r="G32" s="27">
        <v>117500</v>
      </c>
      <c r="H32" s="28">
        <v>7794.86</v>
      </c>
      <c r="I32" s="27">
        <v>0</v>
      </c>
      <c r="J32" s="61" t="s">
        <v>102</v>
      </c>
      <c r="K32" s="27">
        <v>0</v>
      </c>
      <c r="L32" s="27">
        <v>0</v>
      </c>
      <c r="M32" s="27">
        <v>0</v>
      </c>
    </row>
    <row r="33" spans="1:13" ht="12.75">
      <c r="A33" s="29" t="s">
        <v>134</v>
      </c>
      <c r="B33" s="30" t="s">
        <v>135</v>
      </c>
      <c r="C33" s="31">
        <v>5052</v>
      </c>
      <c r="D33" s="36">
        <v>0</v>
      </c>
      <c r="E33" s="31">
        <v>9841</v>
      </c>
      <c r="F33" s="44">
        <v>11768</v>
      </c>
      <c r="G33" s="44">
        <v>85000</v>
      </c>
      <c r="H33" s="45">
        <v>0</v>
      </c>
      <c r="I33" s="31">
        <v>5000</v>
      </c>
      <c r="J33" s="60" t="s">
        <v>102</v>
      </c>
      <c r="K33" s="32">
        <v>70000</v>
      </c>
      <c r="L33" s="32">
        <v>70000</v>
      </c>
      <c r="M33" s="32">
        <v>70000</v>
      </c>
    </row>
    <row r="34" spans="1:13" ht="12.75">
      <c r="A34" s="29"/>
      <c r="B34" s="30" t="s">
        <v>136</v>
      </c>
      <c r="C34" s="36" t="s">
        <v>102</v>
      </c>
      <c r="D34" s="36" t="s">
        <v>102</v>
      </c>
      <c r="E34" s="36" t="s">
        <v>102</v>
      </c>
      <c r="F34" s="36"/>
      <c r="G34" s="31">
        <v>75000</v>
      </c>
      <c r="H34" s="32"/>
      <c r="I34" s="36" t="s">
        <v>102</v>
      </c>
      <c r="J34" s="36"/>
      <c r="K34" s="36"/>
      <c r="L34" s="36"/>
      <c r="M34" s="36"/>
    </row>
    <row r="35" spans="1:13" ht="12.75">
      <c r="A35" s="29"/>
      <c r="B35" s="30" t="s">
        <v>137</v>
      </c>
      <c r="C35" s="36" t="s">
        <v>102</v>
      </c>
      <c r="D35" s="36" t="s">
        <v>102</v>
      </c>
      <c r="E35" s="36" t="s">
        <v>102</v>
      </c>
      <c r="F35" s="36"/>
      <c r="G35" s="31">
        <v>7500</v>
      </c>
      <c r="H35" s="32"/>
      <c r="I35" s="36" t="s">
        <v>102</v>
      </c>
      <c r="J35" s="36"/>
      <c r="K35" s="36"/>
      <c r="L35" s="36"/>
      <c r="M35" s="36"/>
    </row>
    <row r="36" spans="1:13" ht="12.75">
      <c r="A36" s="29"/>
      <c r="B36" s="30" t="s">
        <v>138</v>
      </c>
      <c r="C36" s="36"/>
      <c r="D36" s="36"/>
      <c r="E36" s="36"/>
      <c r="F36" s="36"/>
      <c r="G36" s="36"/>
      <c r="H36" s="35"/>
      <c r="I36" s="31">
        <v>3000</v>
      </c>
      <c r="J36" s="31"/>
      <c r="K36" s="36"/>
      <c r="L36" s="36"/>
      <c r="M36" s="36"/>
    </row>
    <row r="37" spans="1:13" ht="12.75">
      <c r="A37" s="39"/>
      <c r="B37" s="40" t="s">
        <v>78</v>
      </c>
      <c r="C37" s="41"/>
      <c r="D37" s="41"/>
      <c r="E37" s="41"/>
      <c r="F37" s="41"/>
      <c r="G37" s="41"/>
      <c r="H37" s="42"/>
      <c r="I37" s="41"/>
      <c r="J37" s="41"/>
      <c r="K37" s="43">
        <v>20000</v>
      </c>
      <c r="L37" s="43">
        <v>20000</v>
      </c>
      <c r="M37" s="43">
        <v>20000</v>
      </c>
    </row>
    <row r="38" spans="1:13" ht="12.75">
      <c r="A38" s="16"/>
      <c r="B38" s="21" t="s">
        <v>52</v>
      </c>
      <c r="C38" s="22">
        <v>19017</v>
      </c>
      <c r="D38" s="22">
        <v>11185</v>
      </c>
      <c r="E38" s="22">
        <v>11603</v>
      </c>
      <c r="F38" s="22">
        <v>20061</v>
      </c>
      <c r="G38" s="22">
        <v>285000</v>
      </c>
      <c r="H38" s="22">
        <f>SUM(H32:H37)</f>
        <v>7794.86</v>
      </c>
      <c r="I38" s="22">
        <f>SUM(I32:I37)</f>
        <v>8000</v>
      </c>
      <c r="J38" s="22">
        <f>SUM(J32:J37)</f>
        <v>0</v>
      </c>
      <c r="K38" s="22">
        <f>SUM(K32:K37)</f>
        <v>90000</v>
      </c>
      <c r="L38" s="22">
        <f>SUM(L32:L37)</f>
        <v>90000</v>
      </c>
      <c r="M38" s="22">
        <f>SUM(M32:M37)</f>
        <v>90000</v>
      </c>
    </row>
    <row r="39" spans="1:11" ht="12.75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9"/>
    </row>
    <row r="40" spans="1:12" ht="12.75">
      <c r="A40" s="75" t="s">
        <v>139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1" spans="1:13" ht="12.75">
      <c r="A41" s="24" t="s">
        <v>152</v>
      </c>
      <c r="B41" s="25" t="s">
        <v>153</v>
      </c>
      <c r="C41" s="26" t="s">
        <v>98</v>
      </c>
      <c r="D41" s="26" t="s">
        <v>98</v>
      </c>
      <c r="E41" s="26" t="s">
        <v>98</v>
      </c>
      <c r="F41" s="26">
        <v>575</v>
      </c>
      <c r="G41" s="27">
        <v>2480</v>
      </c>
      <c r="H41" s="28">
        <v>1275</v>
      </c>
      <c r="I41" s="27">
        <v>2480</v>
      </c>
      <c r="J41" s="28">
        <v>775</v>
      </c>
      <c r="K41" s="28">
        <v>2480</v>
      </c>
      <c r="L41" s="28">
        <v>2480</v>
      </c>
      <c r="M41" s="28">
        <v>2480</v>
      </c>
    </row>
    <row r="42" spans="1:13" ht="12.75">
      <c r="A42" s="29" t="s">
        <v>148</v>
      </c>
      <c r="B42" s="30" t="s">
        <v>149</v>
      </c>
      <c r="C42" s="36" t="s">
        <v>98</v>
      </c>
      <c r="D42" s="31">
        <v>292182</v>
      </c>
      <c r="E42" s="31">
        <v>625152</v>
      </c>
      <c r="F42" s="31">
        <v>609612</v>
      </c>
      <c r="G42" s="31">
        <v>590000</v>
      </c>
      <c r="H42" s="32">
        <v>559192</v>
      </c>
      <c r="I42" s="31">
        <v>590000</v>
      </c>
      <c r="J42" s="32">
        <v>569923.2</v>
      </c>
      <c r="K42" s="31">
        <v>590000</v>
      </c>
      <c r="L42" s="31">
        <v>590000</v>
      </c>
      <c r="M42" s="31">
        <v>590000</v>
      </c>
    </row>
    <row r="43" spans="1:13" ht="12.75">
      <c r="A43" s="29" t="s">
        <v>150</v>
      </c>
      <c r="B43" s="30" t="s">
        <v>151</v>
      </c>
      <c r="C43" s="36" t="s">
        <v>98</v>
      </c>
      <c r="D43" s="36" t="s">
        <v>98</v>
      </c>
      <c r="E43" s="36" t="s">
        <v>98</v>
      </c>
      <c r="F43" s="31">
        <v>27610</v>
      </c>
      <c r="G43" s="31">
        <v>161000</v>
      </c>
      <c r="H43" s="32">
        <v>226272.24</v>
      </c>
      <c r="I43" s="31">
        <v>161000</v>
      </c>
      <c r="J43" s="32">
        <v>202701.4</v>
      </c>
      <c r="K43" s="32">
        <v>161000</v>
      </c>
      <c r="L43" s="32">
        <v>161000</v>
      </c>
      <c r="M43" s="32">
        <v>161000</v>
      </c>
    </row>
    <row r="44" spans="1:13" ht="12.75">
      <c r="A44" s="29" t="s">
        <v>48</v>
      </c>
      <c r="B44" s="30" t="s">
        <v>140</v>
      </c>
      <c r="C44" s="36" t="s">
        <v>102</v>
      </c>
      <c r="D44" s="36" t="s">
        <v>102</v>
      </c>
      <c r="E44" s="36">
        <v>703</v>
      </c>
      <c r="F44" s="36">
        <v>694</v>
      </c>
      <c r="G44" s="36">
        <v>700</v>
      </c>
      <c r="H44" s="35">
        <v>486</v>
      </c>
      <c r="I44" s="36">
        <v>700</v>
      </c>
      <c r="J44" s="36">
        <v>707</v>
      </c>
      <c r="K44" s="36">
        <v>700</v>
      </c>
      <c r="L44" s="36">
        <v>700</v>
      </c>
      <c r="M44" s="36">
        <v>700</v>
      </c>
    </row>
    <row r="45" spans="1:13" ht="12.75">
      <c r="A45" s="29" t="s">
        <v>50</v>
      </c>
      <c r="B45" s="30" t="s">
        <v>141</v>
      </c>
      <c r="C45" s="31">
        <v>1653</v>
      </c>
      <c r="D45" s="31">
        <v>3200</v>
      </c>
      <c r="E45" s="31">
        <v>1756</v>
      </c>
      <c r="F45" s="31">
        <v>1983</v>
      </c>
      <c r="G45" s="31">
        <v>1800</v>
      </c>
      <c r="H45" s="32">
        <v>1983.2</v>
      </c>
      <c r="I45" s="31">
        <v>1800</v>
      </c>
      <c r="J45" s="31">
        <v>1983.2</v>
      </c>
      <c r="K45" s="31">
        <v>2000</v>
      </c>
      <c r="L45" s="31">
        <v>2000</v>
      </c>
      <c r="M45" s="31">
        <v>2000</v>
      </c>
    </row>
    <row r="46" spans="1:13" ht="12.75">
      <c r="A46" s="29" t="s">
        <v>144</v>
      </c>
      <c r="B46" s="30" t="s">
        <v>145</v>
      </c>
      <c r="C46" s="36" t="s">
        <v>98</v>
      </c>
      <c r="D46" s="36" t="s">
        <v>98</v>
      </c>
      <c r="E46" s="36" t="s">
        <v>98</v>
      </c>
      <c r="F46" s="36">
        <v>590</v>
      </c>
      <c r="G46" s="36">
        <v>0</v>
      </c>
      <c r="H46" s="35">
        <v>0</v>
      </c>
      <c r="I46" s="35">
        <v>0</v>
      </c>
      <c r="J46" s="63" t="s">
        <v>102</v>
      </c>
      <c r="K46" s="35"/>
      <c r="L46" s="35"/>
      <c r="M46" s="35"/>
    </row>
    <row r="47" spans="1:13" ht="12.75">
      <c r="A47" s="29" t="s">
        <v>182</v>
      </c>
      <c r="B47" s="30" t="s">
        <v>184</v>
      </c>
      <c r="C47" s="36"/>
      <c r="D47" s="36"/>
      <c r="E47" s="36"/>
      <c r="F47" s="36"/>
      <c r="G47" s="36"/>
      <c r="H47" s="35"/>
      <c r="I47" s="35"/>
      <c r="J47" s="35">
        <v>367622</v>
      </c>
      <c r="K47" s="35"/>
      <c r="L47" s="35"/>
      <c r="M47" s="35"/>
    </row>
    <row r="48" spans="1:13" ht="12.75">
      <c r="A48" s="29" t="s">
        <v>183</v>
      </c>
      <c r="B48" s="30" t="s">
        <v>185</v>
      </c>
      <c r="C48" s="36"/>
      <c r="D48" s="36"/>
      <c r="E48" s="36"/>
      <c r="F48" s="36"/>
      <c r="G48" s="36"/>
      <c r="H48" s="35"/>
      <c r="I48" s="35"/>
      <c r="J48" s="35">
        <v>378567</v>
      </c>
      <c r="K48" s="35"/>
      <c r="L48" s="35"/>
      <c r="M48" s="35"/>
    </row>
    <row r="49" spans="1:13" ht="12.75">
      <c r="A49" s="29" t="s">
        <v>186</v>
      </c>
      <c r="B49" s="30" t="s">
        <v>187</v>
      </c>
      <c r="C49" s="36"/>
      <c r="D49" s="36"/>
      <c r="E49" s="36"/>
      <c r="F49" s="36"/>
      <c r="G49" s="36"/>
      <c r="H49" s="35"/>
      <c r="I49" s="35"/>
      <c r="J49" s="62">
        <v>135841.74</v>
      </c>
      <c r="K49" s="35"/>
      <c r="L49" s="35"/>
      <c r="M49" s="35"/>
    </row>
    <row r="50" spans="1:13" ht="12.75">
      <c r="A50" s="29" t="s">
        <v>41</v>
      </c>
      <c r="B50" s="30" t="s">
        <v>142</v>
      </c>
      <c r="C50" s="36"/>
      <c r="D50" s="36"/>
      <c r="E50" s="36"/>
      <c r="F50" s="36"/>
      <c r="G50" s="36"/>
      <c r="H50" s="32">
        <v>15479.54</v>
      </c>
      <c r="I50" s="32">
        <v>18000</v>
      </c>
      <c r="J50" s="32">
        <v>13524.37</v>
      </c>
      <c r="K50" s="32">
        <v>18000</v>
      </c>
      <c r="L50" s="32">
        <v>18000</v>
      </c>
      <c r="M50" s="32">
        <v>18000</v>
      </c>
    </row>
    <row r="51" spans="1:13" ht="12.75">
      <c r="A51" s="29" t="s">
        <v>168</v>
      </c>
      <c r="B51" s="30" t="s">
        <v>169</v>
      </c>
      <c r="C51" s="31"/>
      <c r="D51" s="31"/>
      <c r="E51" s="31"/>
      <c r="F51" s="31">
        <v>2154.72</v>
      </c>
      <c r="G51" s="31">
        <v>5000</v>
      </c>
      <c r="H51" s="32">
        <v>2515.97</v>
      </c>
      <c r="I51" s="32">
        <v>5000</v>
      </c>
      <c r="J51" s="36">
        <v>1292</v>
      </c>
      <c r="K51" s="36"/>
      <c r="L51" s="36"/>
      <c r="M51" s="36"/>
    </row>
    <row r="52" spans="1:13" ht="24">
      <c r="A52" s="29" t="s">
        <v>147</v>
      </c>
      <c r="B52" s="30" t="s">
        <v>176</v>
      </c>
      <c r="C52" s="31">
        <v>2412</v>
      </c>
      <c r="D52" s="31">
        <v>2047</v>
      </c>
      <c r="E52" s="31">
        <v>6096</v>
      </c>
      <c r="F52" s="31">
        <v>5272</v>
      </c>
      <c r="G52" s="31">
        <v>3700</v>
      </c>
      <c r="H52" s="32">
        <v>6804.55</v>
      </c>
      <c r="I52" s="31">
        <v>3700</v>
      </c>
      <c r="J52" s="31">
        <v>6098.05</v>
      </c>
      <c r="K52" s="31">
        <v>3700</v>
      </c>
      <c r="L52" s="31">
        <v>3700</v>
      </c>
      <c r="M52" s="31">
        <v>3700</v>
      </c>
    </row>
    <row r="53" spans="1:13" ht="12.75">
      <c r="A53" s="29" t="s">
        <v>170</v>
      </c>
      <c r="B53" s="30" t="s">
        <v>146</v>
      </c>
      <c r="C53" s="31">
        <v>2479</v>
      </c>
      <c r="D53" s="31">
        <v>2479</v>
      </c>
      <c r="E53" s="31">
        <v>2479</v>
      </c>
      <c r="F53" s="31">
        <v>2479</v>
      </c>
      <c r="G53" s="31">
        <v>2479</v>
      </c>
      <c r="H53" s="32">
        <v>2478.94</v>
      </c>
      <c r="I53" s="32">
        <v>2479</v>
      </c>
      <c r="J53" s="36">
        <v>0</v>
      </c>
      <c r="K53" s="36">
        <v>0</v>
      </c>
      <c r="L53" s="36">
        <v>0</v>
      </c>
      <c r="M53" s="36">
        <v>0</v>
      </c>
    </row>
    <row r="54" spans="1:13" ht="12.75">
      <c r="A54" s="29" t="s">
        <v>143</v>
      </c>
      <c r="B54" s="30" t="s">
        <v>171</v>
      </c>
      <c r="C54" s="31">
        <v>39385</v>
      </c>
      <c r="D54" s="31">
        <v>80998</v>
      </c>
      <c r="E54" s="36">
        <v>186</v>
      </c>
      <c r="F54" s="31">
        <v>54957</v>
      </c>
      <c r="G54" s="31">
        <v>100000</v>
      </c>
      <c r="H54" s="32">
        <v>183228.28</v>
      </c>
      <c r="I54" s="31">
        <v>100000</v>
      </c>
      <c r="J54" s="31">
        <v>103634.48</v>
      </c>
      <c r="K54" s="31">
        <v>100000</v>
      </c>
      <c r="L54" s="31">
        <v>100000</v>
      </c>
      <c r="M54" s="31">
        <v>100000</v>
      </c>
    </row>
    <row r="55" spans="1:13" ht="12.75">
      <c r="A55" s="39"/>
      <c r="B55" s="40" t="s">
        <v>154</v>
      </c>
      <c r="C55" s="41" t="s">
        <v>102</v>
      </c>
      <c r="D55" s="41" t="s">
        <v>102</v>
      </c>
      <c r="E55" s="41" t="s">
        <v>102</v>
      </c>
      <c r="F55" s="41"/>
      <c r="G55" s="43">
        <v>35000</v>
      </c>
      <c r="H55" s="46">
        <v>0</v>
      </c>
      <c r="I55" s="41" t="s">
        <v>102</v>
      </c>
      <c r="J55" s="41"/>
      <c r="K55" s="41"/>
      <c r="L55" s="41"/>
      <c r="M55" s="41"/>
    </row>
    <row r="56" spans="1:13" ht="12.75">
      <c r="A56" s="16"/>
      <c r="B56" s="21" t="s">
        <v>155</v>
      </c>
      <c r="C56" s="22">
        <v>45929</v>
      </c>
      <c r="D56" s="22">
        <v>380906</v>
      </c>
      <c r="E56" s="22">
        <v>636372</v>
      </c>
      <c r="F56" s="22">
        <v>703772</v>
      </c>
      <c r="G56" s="22">
        <v>897159</v>
      </c>
      <c r="H56" s="22">
        <f>SUM(H41:H55)</f>
        <v>999715.72</v>
      </c>
      <c r="I56" s="22">
        <f>SUM(I41:I55)</f>
        <v>885159</v>
      </c>
      <c r="J56" s="22"/>
      <c r="K56" s="22">
        <f>SUM(K41:K55)</f>
        <v>877880</v>
      </c>
      <c r="L56" s="22">
        <f>SUM(L41:L55)</f>
        <v>877880</v>
      </c>
      <c r="M56" s="22">
        <f>SUM(M41:M55)</f>
        <v>877880</v>
      </c>
    </row>
    <row r="57" spans="1:12" ht="12.7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1:12" ht="12.75">
      <c r="A58" s="75" t="s">
        <v>172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</row>
    <row r="59" spans="1:13" ht="12.75">
      <c r="A59" s="16" t="s">
        <v>161</v>
      </c>
      <c r="B59" s="17" t="s">
        <v>160</v>
      </c>
      <c r="C59" s="18"/>
      <c r="D59" s="18"/>
      <c r="E59" s="18"/>
      <c r="F59" s="18"/>
      <c r="G59" s="19">
        <v>500000</v>
      </c>
      <c r="H59" s="20">
        <v>0</v>
      </c>
      <c r="I59" s="19">
        <v>750000</v>
      </c>
      <c r="J59" s="19">
        <v>576717.4</v>
      </c>
      <c r="K59" s="19">
        <v>1100000</v>
      </c>
      <c r="L59" s="19">
        <v>1100000</v>
      </c>
      <c r="M59" s="19">
        <v>1100000</v>
      </c>
    </row>
    <row r="60" spans="1:13" ht="12.75">
      <c r="A60" s="16"/>
      <c r="B60" s="21" t="s">
        <v>155</v>
      </c>
      <c r="C60" s="22"/>
      <c r="D60" s="22"/>
      <c r="E60" s="22"/>
      <c r="F60" s="22"/>
      <c r="G60" s="22">
        <f>SUM(G59:G59)</f>
        <v>500000</v>
      </c>
      <c r="H60" s="22">
        <f>SUM(H59:H59)</f>
        <v>0</v>
      </c>
      <c r="I60" s="22">
        <f>SUM(I59:I59)</f>
        <v>750000</v>
      </c>
      <c r="J60" s="22"/>
      <c r="K60" s="22">
        <f>SUM(K59:K59)</f>
        <v>1100000</v>
      </c>
      <c r="L60" s="22">
        <f>SUM(L59:L59)</f>
        <v>1100000</v>
      </c>
      <c r="M60" s="22">
        <f>SUM(M59:M59)</f>
        <v>1100000</v>
      </c>
    </row>
    <row r="63" spans="1:13" ht="12.75">
      <c r="A63" s="50" t="s">
        <v>163</v>
      </c>
      <c r="B63" s="25"/>
      <c r="C63" s="27"/>
      <c r="D63" s="27"/>
      <c r="E63" s="27"/>
      <c r="F63" s="27">
        <v>39059528</v>
      </c>
      <c r="G63" s="27"/>
      <c r="H63" s="28">
        <v>38751624.69</v>
      </c>
      <c r="I63" s="27">
        <v>32027638</v>
      </c>
      <c r="J63" s="27"/>
      <c r="K63" s="27">
        <v>32610989</v>
      </c>
      <c r="L63" s="27">
        <v>32610989</v>
      </c>
      <c r="M63" s="27">
        <v>32610989</v>
      </c>
    </row>
    <row r="64" spans="1:13" ht="12.75">
      <c r="A64" s="51" t="s">
        <v>162</v>
      </c>
      <c r="B64" s="30"/>
      <c r="C64" s="31"/>
      <c r="D64" s="31"/>
      <c r="E64" s="31"/>
      <c r="F64" s="31">
        <v>32505975.91</v>
      </c>
      <c r="G64" s="31"/>
      <c r="H64" s="32">
        <v>33506634.22</v>
      </c>
      <c r="I64" s="31">
        <v>34481017</v>
      </c>
      <c r="J64" s="31"/>
      <c r="K64" s="31">
        <v>34577933</v>
      </c>
      <c r="L64" s="31">
        <v>34577933</v>
      </c>
      <c r="M64" s="31">
        <v>34577933</v>
      </c>
    </row>
    <row r="65" spans="1:13" ht="12.75">
      <c r="A65" s="51" t="s">
        <v>164</v>
      </c>
      <c r="B65" s="30"/>
      <c r="C65" s="31"/>
      <c r="D65" s="31"/>
      <c r="E65" s="31"/>
      <c r="F65" s="31">
        <v>5292062.02</v>
      </c>
      <c r="G65" s="31"/>
      <c r="H65" s="32">
        <v>3907702.31</v>
      </c>
      <c r="I65" s="31">
        <v>7248660</v>
      </c>
      <c r="J65" s="31"/>
      <c r="K65" s="31">
        <v>5432620</v>
      </c>
      <c r="L65" s="31">
        <v>5432620</v>
      </c>
      <c r="M65" s="31">
        <v>5432620</v>
      </c>
    </row>
    <row r="66" spans="1:13" ht="12.75">
      <c r="A66" s="52" t="s">
        <v>165</v>
      </c>
      <c r="B66" s="40"/>
      <c r="C66" s="43"/>
      <c r="D66" s="43"/>
      <c r="E66" s="43"/>
      <c r="F66" s="43">
        <v>5198236.55</v>
      </c>
      <c r="G66" s="43"/>
      <c r="H66" s="46">
        <v>5690778.29</v>
      </c>
      <c r="I66" s="43">
        <v>7505205</v>
      </c>
      <c r="J66" s="43"/>
      <c r="K66" s="43">
        <v>7410359</v>
      </c>
      <c r="L66" s="43">
        <v>7410359</v>
      </c>
      <c r="M66" s="43">
        <v>7410359</v>
      </c>
    </row>
    <row r="67" spans="1:13" s="49" customFormat="1" ht="12.75">
      <c r="A67" s="53"/>
      <c r="B67" s="47"/>
      <c r="C67" s="48"/>
      <c r="D67" s="48"/>
      <c r="E67" s="48"/>
      <c r="F67" s="48"/>
      <c r="G67" s="48"/>
      <c r="H67" s="55"/>
      <c r="I67" s="48"/>
      <c r="J67" s="48"/>
      <c r="K67" s="48"/>
      <c r="L67" s="48"/>
      <c r="M67" s="48"/>
    </row>
    <row r="68" spans="1:13" ht="12.75">
      <c r="A68" s="54" t="s">
        <v>166</v>
      </c>
      <c r="B68" s="17"/>
      <c r="C68" s="19"/>
      <c r="D68" s="19"/>
      <c r="E68" s="19"/>
      <c r="F68" s="19">
        <f>F63-F64</f>
        <v>6553552.09</v>
      </c>
      <c r="G68" s="19"/>
      <c r="H68" s="23">
        <f>H63-H64</f>
        <v>5244990.469999999</v>
      </c>
      <c r="I68" s="19">
        <f>I63-I64</f>
        <v>-2453379</v>
      </c>
      <c r="J68" s="19"/>
      <c r="K68" s="19">
        <f>K63-K64</f>
        <v>-1966944</v>
      </c>
      <c r="L68" s="19">
        <f>L63-L64</f>
        <v>-1966944</v>
      </c>
      <c r="M68" s="19">
        <f>M63-M64</f>
        <v>-1966944</v>
      </c>
    </row>
    <row r="69" spans="1:13" ht="12.75">
      <c r="A69" s="54" t="s">
        <v>167</v>
      </c>
      <c r="B69" s="17"/>
      <c r="C69" s="19"/>
      <c r="D69" s="19"/>
      <c r="E69" s="19"/>
      <c r="F69" s="19">
        <f>F65-F66</f>
        <v>93825.46999999974</v>
      </c>
      <c r="G69" s="19"/>
      <c r="H69" s="23">
        <f>H65-H66</f>
        <v>-1783075.98</v>
      </c>
      <c r="I69" s="19">
        <v>-256545</v>
      </c>
      <c r="J69" s="19"/>
      <c r="K69" s="19">
        <f>K65-K66</f>
        <v>-1977739</v>
      </c>
      <c r="L69" s="19">
        <f>L65-L66</f>
        <v>-1977739</v>
      </c>
      <c r="M69" s="19">
        <f>M65-M66</f>
        <v>-1977739</v>
      </c>
    </row>
    <row r="72" spans="1:10" ht="12.75">
      <c r="A72" t="s">
        <v>180</v>
      </c>
      <c r="B72" t="s">
        <v>181</v>
      </c>
      <c r="J72">
        <v>4458.2</v>
      </c>
    </row>
  </sheetData>
  <mergeCells count="6">
    <mergeCell ref="A4:L4"/>
    <mergeCell ref="A1:B3"/>
    <mergeCell ref="A31:K31"/>
    <mergeCell ref="A58:L58"/>
    <mergeCell ref="A40:L40"/>
    <mergeCell ref="A57:L57"/>
  </mergeCells>
  <printOptions gridLines="1"/>
  <pageMargins left="0.24" right="0.23" top="1" bottom="1" header="0.5" footer="0.5"/>
  <pageSetup fitToHeight="1" fitToWidth="1" horizontalDpi="300" verticalDpi="300" orientation="portrait" paperSize="9" scale="58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 topLeftCell="A1">
      <selection activeCell="E30" sqref="E30"/>
    </sheetView>
  </sheetViews>
  <sheetFormatPr defaultColWidth="9.140625" defaultRowHeight="12.75"/>
  <cols>
    <col min="1" max="1" width="12.7109375" style="0" customWidth="1"/>
    <col min="2" max="2" width="30.57421875" style="0" customWidth="1"/>
    <col min="3" max="3" width="14.7109375" style="0" customWidth="1"/>
    <col min="4" max="4" width="12.7109375" style="0" customWidth="1"/>
    <col min="5" max="5" width="44.28125" style="0" bestFit="1" customWidth="1"/>
    <col min="6" max="6" width="22.7109375" style="0" customWidth="1"/>
  </cols>
  <sheetData>
    <row r="1" spans="1:3" ht="15.75">
      <c r="A1" s="1" t="s">
        <v>70</v>
      </c>
      <c r="B1" s="1"/>
      <c r="C1" s="8"/>
    </row>
    <row r="2" spans="1:4" ht="12.75">
      <c r="A2" s="2" t="s">
        <v>0</v>
      </c>
      <c r="B2" s="2" t="s">
        <v>1</v>
      </c>
      <c r="C2" s="9" t="s">
        <v>60</v>
      </c>
      <c r="D2" s="4" t="s">
        <v>71</v>
      </c>
    </row>
    <row r="3" spans="1:4" ht="12.75">
      <c r="A3" s="2"/>
      <c r="B3" s="2"/>
      <c r="C3" s="8"/>
      <c r="D3" s="7"/>
    </row>
    <row r="4" spans="1:4" ht="12.75">
      <c r="A4" s="2" t="s">
        <v>2</v>
      </c>
      <c r="B4" s="2"/>
      <c r="C4" s="8"/>
      <c r="D4" s="7"/>
    </row>
    <row r="5" spans="1:4" ht="12.75">
      <c r="A5" s="6" t="s">
        <v>3</v>
      </c>
      <c r="B5" s="2"/>
      <c r="C5" s="10"/>
      <c r="D5" s="7"/>
    </row>
    <row r="6" spans="1:4" ht="12.75">
      <c r="A6" s="3" t="s">
        <v>57</v>
      </c>
      <c r="B6" s="3" t="s">
        <v>58</v>
      </c>
      <c r="C6" s="11">
        <v>1240</v>
      </c>
      <c r="D6">
        <v>1240</v>
      </c>
    </row>
    <row r="7" spans="1:5" ht="12.75">
      <c r="A7" t="s">
        <v>4</v>
      </c>
      <c r="B7" t="s">
        <v>5</v>
      </c>
      <c r="C7" s="11">
        <v>127000</v>
      </c>
      <c r="D7">
        <v>135000</v>
      </c>
      <c r="E7" t="s">
        <v>72</v>
      </c>
    </row>
    <row r="8" spans="2:3" ht="12.75">
      <c r="B8" t="s">
        <v>6</v>
      </c>
      <c r="C8" s="11"/>
    </row>
    <row r="9" spans="1:4" ht="12.75">
      <c r="A9" t="s">
        <v>8</v>
      </c>
      <c r="B9" t="s">
        <v>9</v>
      </c>
      <c r="C9" s="11">
        <v>335000</v>
      </c>
      <c r="D9">
        <v>335000</v>
      </c>
    </row>
    <row r="10" spans="1:5" ht="12.75">
      <c r="A10" t="s">
        <v>10</v>
      </c>
      <c r="B10" t="s">
        <v>11</v>
      </c>
      <c r="C10" s="11">
        <v>250000</v>
      </c>
      <c r="D10">
        <v>210000</v>
      </c>
      <c r="E10" t="s">
        <v>80</v>
      </c>
    </row>
    <row r="11" spans="1:5" ht="12.75">
      <c r="A11" t="s">
        <v>12</v>
      </c>
      <c r="B11" t="s">
        <v>13</v>
      </c>
      <c r="C11" s="11">
        <v>5000</v>
      </c>
      <c r="D11">
        <v>0</v>
      </c>
      <c r="E11" t="s">
        <v>75</v>
      </c>
    </row>
    <row r="12" spans="1:6" ht="12.75">
      <c r="A12" t="s">
        <v>14</v>
      </c>
      <c r="B12" t="s">
        <v>15</v>
      </c>
      <c r="C12" s="11">
        <v>471600</v>
      </c>
      <c r="D12">
        <v>485000</v>
      </c>
      <c r="E12" t="s">
        <v>73</v>
      </c>
      <c r="F12" s="7"/>
    </row>
    <row r="13" spans="1:5" ht="12.75">
      <c r="A13" t="s">
        <v>68</v>
      </c>
      <c r="B13" t="s">
        <v>61</v>
      </c>
      <c r="C13" s="11">
        <v>191000</v>
      </c>
      <c r="D13">
        <v>235000</v>
      </c>
      <c r="E13" t="s">
        <v>74</v>
      </c>
    </row>
    <row r="14" spans="1:4" ht="12.75">
      <c r="A14" t="s">
        <v>56</v>
      </c>
      <c r="B14" t="s">
        <v>16</v>
      </c>
      <c r="C14" s="11">
        <v>1240</v>
      </c>
      <c r="D14">
        <v>1240</v>
      </c>
    </row>
    <row r="15" spans="1:4" ht="12.75">
      <c r="A15" t="s">
        <v>17</v>
      </c>
      <c r="B15" t="s">
        <v>18</v>
      </c>
      <c r="C15" s="11">
        <v>500</v>
      </c>
      <c r="D15">
        <v>500</v>
      </c>
    </row>
    <row r="16" spans="1:4" ht="12.75">
      <c r="A16" t="s">
        <v>19</v>
      </c>
      <c r="B16" t="s">
        <v>20</v>
      </c>
      <c r="C16" s="11">
        <v>838</v>
      </c>
      <c r="D16">
        <v>838</v>
      </c>
    </row>
    <row r="17" spans="1:4" ht="12.75">
      <c r="A17" t="s">
        <v>21</v>
      </c>
      <c r="B17" t="s">
        <v>22</v>
      </c>
      <c r="C17" s="11">
        <v>1510</v>
      </c>
      <c r="D17">
        <v>1510</v>
      </c>
    </row>
    <row r="18" spans="1:5" ht="12.75">
      <c r="A18" t="s">
        <v>23</v>
      </c>
      <c r="B18" t="s">
        <v>24</v>
      </c>
      <c r="C18" s="11">
        <v>7500</v>
      </c>
      <c r="D18">
        <v>2500</v>
      </c>
      <c r="E18" t="s">
        <v>76</v>
      </c>
    </row>
    <row r="19" spans="1:4" ht="12.75">
      <c r="A19" t="s">
        <v>25</v>
      </c>
      <c r="B19" t="s">
        <v>26</v>
      </c>
      <c r="C19" s="11">
        <v>3100</v>
      </c>
      <c r="D19">
        <v>3000</v>
      </c>
    </row>
    <row r="20" spans="1:4" ht="12.75">
      <c r="A20" t="s">
        <v>27</v>
      </c>
      <c r="B20" t="s">
        <v>28</v>
      </c>
      <c r="C20" s="11">
        <v>15000</v>
      </c>
      <c r="D20">
        <v>15000</v>
      </c>
    </row>
    <row r="21" spans="1:4" ht="12.75">
      <c r="A21" t="s">
        <v>29</v>
      </c>
      <c r="B21" t="s">
        <v>30</v>
      </c>
      <c r="C21" s="11">
        <v>1000</v>
      </c>
      <c r="D21">
        <v>1000</v>
      </c>
    </row>
    <row r="22" spans="1:4" ht="12.75">
      <c r="A22" t="s">
        <v>31</v>
      </c>
      <c r="B22" s="3" t="s">
        <v>32</v>
      </c>
      <c r="C22" s="11">
        <v>35000</v>
      </c>
      <c r="D22">
        <v>35000</v>
      </c>
    </row>
    <row r="23" spans="1:4" ht="12.75">
      <c r="A23" t="s">
        <v>33</v>
      </c>
      <c r="B23" s="3" t="s">
        <v>34</v>
      </c>
      <c r="C23" s="11">
        <v>7500</v>
      </c>
      <c r="D23">
        <v>7500</v>
      </c>
    </row>
    <row r="24" spans="1:4" ht="12.75">
      <c r="A24" t="s">
        <v>35</v>
      </c>
      <c r="B24" s="3" t="s">
        <v>36</v>
      </c>
      <c r="C24" s="11">
        <v>1500</v>
      </c>
      <c r="D24">
        <v>1500</v>
      </c>
    </row>
    <row r="25" spans="1:4" ht="12.75">
      <c r="A25" t="s">
        <v>54</v>
      </c>
      <c r="B25" s="3" t="s">
        <v>47</v>
      </c>
      <c r="C25" s="11">
        <v>2500</v>
      </c>
      <c r="D25">
        <v>1500</v>
      </c>
    </row>
    <row r="26" spans="1:4" ht="12.75">
      <c r="A26" t="s">
        <v>37</v>
      </c>
      <c r="B26" s="3" t="s">
        <v>55</v>
      </c>
      <c r="C26" s="11">
        <v>5000</v>
      </c>
      <c r="D26">
        <v>3500</v>
      </c>
    </row>
    <row r="27" spans="1:4" ht="12.75">
      <c r="A27" t="s">
        <v>64</v>
      </c>
      <c r="B27" s="3" t="s">
        <v>59</v>
      </c>
      <c r="C27" s="11">
        <v>17500</v>
      </c>
      <c r="D27">
        <v>17500</v>
      </c>
    </row>
    <row r="28" spans="1:4" ht="12.75">
      <c r="A28" t="s">
        <v>69</v>
      </c>
      <c r="B28" s="3" t="s">
        <v>66</v>
      </c>
      <c r="C28" s="11">
        <v>2000</v>
      </c>
      <c r="D28">
        <v>2000</v>
      </c>
    </row>
    <row r="29" spans="2:3" ht="12.75">
      <c r="B29" s="3"/>
      <c r="C29" s="11"/>
    </row>
    <row r="30" spans="2:4" ht="12.75">
      <c r="B30" t="s">
        <v>38</v>
      </c>
      <c r="C30" s="11">
        <f>SUM(C6:C29)</f>
        <v>1482528</v>
      </c>
      <c r="D30">
        <f>SUM(D6:D29)</f>
        <v>1495328</v>
      </c>
    </row>
    <row r="31" spans="1:3" ht="12.75">
      <c r="A31" s="5" t="s">
        <v>39</v>
      </c>
      <c r="C31" s="11"/>
    </row>
    <row r="32" spans="2:3" ht="12.75">
      <c r="B32" s="3"/>
      <c r="C32" s="11"/>
    </row>
    <row r="33" spans="1:5" ht="12.75">
      <c r="A33" t="s">
        <v>7</v>
      </c>
      <c r="B33" s="3" t="s">
        <v>78</v>
      </c>
      <c r="C33" s="11"/>
      <c r="D33">
        <v>20000</v>
      </c>
      <c r="E33" t="s">
        <v>79</v>
      </c>
    </row>
    <row r="34" spans="2:5" ht="12.75">
      <c r="B34" s="3" t="s">
        <v>84</v>
      </c>
      <c r="C34" s="11"/>
      <c r="D34">
        <v>70000</v>
      </c>
      <c r="E34" t="s">
        <v>86</v>
      </c>
    </row>
    <row r="35" spans="2:4" ht="12.75">
      <c r="B35" s="3" t="s">
        <v>85</v>
      </c>
      <c r="C35" s="11"/>
      <c r="D35">
        <v>5000</v>
      </c>
    </row>
    <row r="36" spans="2:4" ht="12.75">
      <c r="B36" s="3" t="s">
        <v>87</v>
      </c>
      <c r="C36" s="11"/>
      <c r="D36" s="12" t="s">
        <v>89</v>
      </c>
    </row>
    <row r="37" spans="2:5" ht="12.75">
      <c r="B37" s="3" t="s">
        <v>81</v>
      </c>
      <c r="C37" s="11"/>
      <c r="D37">
        <v>17500</v>
      </c>
      <c r="E37" t="s">
        <v>83</v>
      </c>
    </row>
    <row r="38" spans="2:5" ht="12.75">
      <c r="B38" s="3" t="s">
        <v>82</v>
      </c>
      <c r="C38" s="11"/>
      <c r="D38">
        <v>70000</v>
      </c>
      <c r="E38" t="s">
        <v>83</v>
      </c>
    </row>
    <row r="39" spans="2:5" ht="12.75">
      <c r="B39" s="3" t="s">
        <v>88</v>
      </c>
      <c r="C39" s="11"/>
      <c r="D39">
        <v>10000</v>
      </c>
      <c r="E39" t="s">
        <v>83</v>
      </c>
    </row>
    <row r="40" spans="1:4" ht="12.75">
      <c r="A40" t="s">
        <v>7</v>
      </c>
      <c r="B40" s="3" t="s">
        <v>67</v>
      </c>
      <c r="C40" s="11"/>
      <c r="D40" s="12" t="s">
        <v>89</v>
      </c>
    </row>
    <row r="41" spans="2:3" ht="12.75">
      <c r="B41" s="3"/>
      <c r="C41" s="11"/>
    </row>
    <row r="42" spans="2:3" ht="12.75">
      <c r="B42" t="s">
        <v>52</v>
      </c>
      <c r="C42" s="11">
        <f>SUM(C32:C41)</f>
        <v>0</v>
      </c>
    </row>
    <row r="43" spans="1:3" ht="12.75">
      <c r="A43" s="2" t="s">
        <v>40</v>
      </c>
      <c r="C43" s="11"/>
    </row>
    <row r="44" ht="12.75">
      <c r="C44" s="11"/>
    </row>
    <row r="45" spans="1:4" ht="12.75">
      <c r="A45" t="s">
        <v>48</v>
      </c>
      <c r="B45" t="s">
        <v>49</v>
      </c>
      <c r="C45" s="11">
        <v>700</v>
      </c>
      <c r="D45">
        <v>700</v>
      </c>
    </row>
    <row r="46" spans="1:4" ht="12.75">
      <c r="A46" t="s">
        <v>50</v>
      </c>
      <c r="B46" t="s">
        <v>51</v>
      </c>
      <c r="C46" s="11">
        <v>2000</v>
      </c>
      <c r="D46">
        <v>2000</v>
      </c>
    </row>
    <row r="47" spans="1:4" ht="12.75">
      <c r="A47" t="s">
        <v>41</v>
      </c>
      <c r="B47" t="s">
        <v>42</v>
      </c>
      <c r="C47" s="11">
        <v>18000</v>
      </c>
      <c r="D47">
        <v>18000</v>
      </c>
    </row>
    <row r="48" spans="1:4" ht="12.75">
      <c r="A48" t="s">
        <v>43</v>
      </c>
      <c r="B48" s="3" t="s">
        <v>44</v>
      </c>
      <c r="C48" s="11">
        <v>100000</v>
      </c>
      <c r="D48">
        <v>100000</v>
      </c>
    </row>
    <row r="49" spans="1:4" ht="12.75">
      <c r="A49" t="s">
        <v>45</v>
      </c>
      <c r="B49" s="3" t="s">
        <v>63</v>
      </c>
      <c r="C49" s="11">
        <v>3700</v>
      </c>
      <c r="D49">
        <v>3700</v>
      </c>
    </row>
    <row r="50" spans="2:3" ht="12.75">
      <c r="B50" s="3" t="s">
        <v>62</v>
      </c>
      <c r="C50" s="11"/>
    </row>
    <row r="51" spans="1:5" ht="12.75">
      <c r="A51" t="s">
        <v>46</v>
      </c>
      <c r="B51" s="3" t="s">
        <v>65</v>
      </c>
      <c r="C51" s="11">
        <v>590000</v>
      </c>
      <c r="D51">
        <v>590000</v>
      </c>
      <c r="E51" t="s">
        <v>77</v>
      </c>
    </row>
    <row r="52" ht="12.75">
      <c r="C52" s="11"/>
    </row>
    <row r="53" spans="2:4" ht="12.75">
      <c r="B53" t="s">
        <v>53</v>
      </c>
      <c r="C53" s="11">
        <f>SUM(C45:C52)</f>
        <v>714400</v>
      </c>
      <c r="D53">
        <f>SUM(D45:D52)</f>
        <v>714400</v>
      </c>
    </row>
  </sheetData>
  <printOptions gridLines="1"/>
  <pageMargins left="0.25" right="0.26" top="1" bottom="1" header="0.5" footer="0.5"/>
  <pageSetup fitToHeight="1" fitToWidth="1" horizontalDpi="300" verticalDpi="300" orientation="portrait" paperSize="9" scale="84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Marc Tobback</cp:lastModifiedBy>
  <cp:lastPrinted>2006-08-29T07:54:56Z</cp:lastPrinted>
  <dcterms:created xsi:type="dcterms:W3CDTF">1998-08-06T07:09:37Z</dcterms:created>
  <dcterms:modified xsi:type="dcterms:W3CDTF">2006-09-18T20:23:50Z</dcterms:modified>
  <cp:category/>
  <cp:version/>
  <cp:contentType/>
  <cp:contentStatus/>
</cp:coreProperties>
</file>